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8" windowWidth="23256" windowHeight="124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<sst xmlns="http://schemas.openxmlformats.org/spreadsheetml/2006/main" count="139" uniqueCount="74">
  <si>
    <t>в том числе за счет средств</t>
  </si>
  <si>
    <t>в том числе за счет средств:</t>
  </si>
  <si>
    <t>в том числе по мероприятиям:</t>
  </si>
  <si>
    <t>Обеспечение деятельности и размещение актуальной информации на портале малого и среднего предпринимательства Калужской области</t>
  </si>
  <si>
    <t>- федерального бюджета</t>
  </si>
  <si>
    <t>- областного бюджета</t>
  </si>
  <si>
    <t>Реализация комплекса мероприятий, направленного на вовлечение молодежи в предпринимательскую деятельность и содействие развитию молодежного предпринимательства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</si>
  <si>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</t>
  </si>
  <si>
    <t>Предоставление грантов (субсидий) начинающим малым инновационным компаниям, зарегистрированным и действующим на территории Калужской области не более одного года, осуществляющим инновационную деятельность</t>
  </si>
  <si>
    <t>Предоставление субсидий субъектам малого и среднего предпринимательства на компенсацию затрат, связанных с уплатой процентов по кредитам, привлеченным в российских кредитных организациях</t>
  </si>
  <si>
    <t>Участие Калужской области в работе Ассоциации экономического взаимодействия субъектов Российской Федерации "Ассоциация инновационных регионов России"</t>
  </si>
  <si>
    <t>Предоставление субсидий субъектам малого и среднего предпринимательства, осуществляющим инновационную деятельность, получившим поддержку Фонда содействия развитию малых форм предприятий в научно-технической сфере</t>
  </si>
  <si>
    <t>Обеспечение деятельности Центра поддержки предпринимательства</t>
  </si>
  <si>
    <t>Софинансирование мероприятий муниципальных программ развития малого и среднего предпринимательства</t>
  </si>
  <si>
    <t>Внутриплощадочные инженерные сети и транспортные коммуникации площадки N 1 технопарка "Обнинск". Калужская область, г. Обнинск, Студгородок 1</t>
  </si>
  <si>
    <t>Обеспечение деятельности Центра координации поддержки экспортно ориентированных субъектов малого и среднего предпринимательства</t>
  </si>
  <si>
    <t>Обеспечение доступа субъектов малого и среднего предпринимательства к заемным финансовым ресурсам на льготных условиях</t>
  </si>
  <si>
    <t>Предоставление субсидий организациям, образующим инфраструктуру поддержки субъектов малого и среднего предпринимательства, оказывающим поддержку субъектам малого и среднего инновационного предпринимательства</t>
  </si>
  <si>
    <t>Предоставление субсидий субъектам малого и среднего предпринимательства на развитие лизинга</t>
  </si>
  <si>
    <t>Предоставление субсидий субъектам малого и среднего предпринимательства на частичную компенсацию затрат, связанных с участием в выставках</t>
  </si>
  <si>
    <t>Субсидии на обеспечение деятельности центра кластерного развития для субъектов малого и среднего предпринимательства, осуществляющих инновационную деятельность</t>
  </si>
  <si>
    <t>Предоставление субсидий на создание и обеспечение деятельности центров молодежного инновационного творчества</t>
  </si>
  <si>
    <t>Выполнение ГКУ КО "Дирекция технопарка "Обнинск" государственной функции по созданию благоприятных условий для разработки, внедрения в производство и вывода на рынок наукоемкой продукции</t>
  </si>
  <si>
    <t>Организация и проведение мероприятий, связанных с поддержкой предпринимательства: конференций, круглых столов, форумов и т.п. по актуальным вопросам предпринимательства, издание информационно-справочных, методических, презентационных материалов</t>
  </si>
  <si>
    <t xml:space="preserve">Приобретение оборудования для оснащения инжинирингового центра фармацевтики, медицины и биотехнологий в виде взноса в уставный капитал ОАО "Агентство инновационного развития - центр кластерного развития Калужской области"
</t>
  </si>
  <si>
    <t>Инжиниринговый центр фармацевтики, медицины и биотехнологий - инфраструктурная площадка, позволяющая оказывать услуги по технологическому инжинирингу малым и средним биофармацевтическим предприятиям кластера. Спектр предлагаемых услуг позволит решать как отдельные задачи, так и весь комплекс технологических работ, необходимых для реализации инновационного биофармацевтического проекта от идеи до готового продукта. В рамках оснащения инжинирингового центра фармацевтики, медицины и биотехнологий на средства субсидии федерального и регионального бюджета было приобретено оборудование .</t>
  </si>
  <si>
    <t>областного бюджета</t>
  </si>
  <si>
    <t>федерального бюджета</t>
  </si>
  <si>
    <r>
      <rPr>
        <sz val="10"/>
        <color indexed="8"/>
        <rFont val="Times New Roman"/>
        <family val="1"/>
      </rPr>
      <t>Общий объем  финансирования  подпрограммы 1</t>
    </r>
    <r>
      <rPr>
        <b/>
        <sz val="10"/>
        <color indexed="8"/>
        <rFont val="Times New Roman"/>
        <family val="1"/>
      </rPr>
      <t xml:space="preserve"> Развитие малого и среднего, в том числе инновационного, предпринимательства в Калужской области   - всего</t>
    </r>
  </si>
  <si>
    <t>Здание бизнес-инкубатора на территории площадки №1 технопарка "Обнинск". Калужская область, г.Обнинск, Студгородок, 1</t>
  </si>
  <si>
    <r>
      <rPr>
        <sz val="10"/>
        <color indexed="8"/>
        <rFont val="Times New Roman"/>
        <family val="1"/>
      </rPr>
      <t xml:space="preserve">Общий объем  финансирования  подпрограммы 2 </t>
    </r>
    <r>
      <rPr>
        <b/>
        <sz val="10"/>
        <color indexed="8"/>
        <rFont val="Times New Roman"/>
        <family val="1"/>
      </rPr>
      <t>«Создание и развитие технопарков в сфере высоких технологий в Калужской области»   - всего</t>
    </r>
  </si>
  <si>
    <r>
      <rPr>
        <sz val="10"/>
        <color indexed="8"/>
        <rFont val="Times New Roman"/>
        <family val="1"/>
      </rPr>
      <t>Общий объем  финансирования  подпрограммы 3</t>
    </r>
    <r>
      <rPr>
        <b/>
        <sz val="10"/>
        <color indexed="8"/>
        <rFont val="Times New Roman"/>
        <family val="1"/>
      </rPr>
      <t xml:space="preserve">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 "  - всего</t>
    </r>
  </si>
  <si>
    <t>Наименование мероприятий</t>
  </si>
  <si>
    <t xml:space="preserve"> 2015 год  (тыс. руб.)</t>
  </si>
  <si>
    <t>Пояснение о выполненных программных мероприятиях в отчетном году</t>
  </si>
  <si>
    <r>
      <t>предусмотрено</t>
    </r>
    <r>
      <rPr>
        <b/>
        <i/>
        <sz val="16"/>
        <color indexed="8"/>
        <rFont val="Times New Roman"/>
        <family val="1"/>
      </rPr>
      <t>*)</t>
    </r>
  </si>
  <si>
    <r>
      <t xml:space="preserve">кассовое исполнение </t>
    </r>
    <r>
      <rPr>
        <b/>
        <i/>
        <sz val="16"/>
        <color indexed="8"/>
        <rFont val="Times New Roman"/>
        <family val="1"/>
      </rPr>
      <t>**)</t>
    </r>
  </si>
  <si>
    <t>Примечание:</t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</si>
  <si>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</si>
  <si>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Из них:</t>
  </si>
  <si>
    <t xml:space="preserve">         По данному направлению осуществлялась поддержка субъектов малого и среднего предпринимательства приобретающих  производственное оборудование. Поддержка, оказываемая СМП, позволила предпринимателям модернизировать производственный процесс,  приобрести современное оборудование. (Заключен 34 договора)
</t>
  </si>
  <si>
    <t xml:space="preserve">     По объекту технопарка «Внутриплощадочные инженерные сети и транспортные коммуникации площадки № 1 технопарка «Обнинск» в полном объеме выполнен внутриплощадочный водопровод, хозяйственно-бытовая канализация, теплосети, две трансформаторные подстанции.
         Частично выполнена дождевая канализация, основание дорожного полотна, наружное освещение.
</t>
  </si>
  <si>
    <t xml:space="preserve">Выполнение ГКУ КО «Дирекция технопарка «Обнинск» государственной функции по созданию благоприятных условий для разработки, внедрения в производство и вывода на рынок наукоемкой продукции в рамках деятельности регионального инжинирингового центра </t>
  </si>
  <si>
    <t xml:space="preserve">Обеспечение деятельности специализированной организации, осуществляющей методическое, организационное, экспертно-аналитическое и информационное сопровождение развития инновационного территориального кластера в виде взноса в уставный капитал ОАО «Агентство инновационного развития – центр кластерного развития Калужской области» </t>
  </si>
  <si>
    <t>Кредиторская задолженность и неисполненные обязательства  по состоянию на 01.01.2016 года составили - 26696,697 тыс. руб.(по малому предпринимательству) и 5000,0 тыс. руб. (по кластерам)</t>
  </si>
  <si>
    <t>Проплачена кредиторская  задолженность  2014 года в сумме 298,5тыс. руб.</t>
  </si>
  <si>
    <t>Проплачена кредиторская  задолженность  2014 года в сумме 749 тыс. руб.</t>
  </si>
  <si>
    <t>Проплачена кредиторская  задолженность  2014 года в сумме  247,5 тыс. руб.</t>
  </si>
  <si>
    <t>Средства областного и федерального бюджетов перечислены ГФПП в виде имущественного взноса. Центром оказывались информационные, консультационные услуги субъектам малого и среднего предпринимательства, проведены обучающие семинары, тренинги. Услугами Центра в 2015 году воспользовались более 1300 субъектов малого и среднего предпринимательства, оказано 2500 консультаций</t>
  </si>
  <si>
    <r>
      <t xml:space="preserve">В 2015 г. при содействии ОАО «Агентство инновационного развития-центр кластерного развития Калужской области» было  подготовлено 5 бизнес планов для малых инновационных компаний и 1 технико-экономическое обоснование инновационной разработки, проведены 16 мероприятий для малых инновационных компаний (круглые столы, семинары, конференции и тренинги и др.)  В организациях – участниках инновационных кластеров созданы 29 новых рабочих мест (за счет средств областного бюджета) и 68 (за счет средств федерального бюджета). Государственную поддержку получили (обучение, консультации и др.) более 200 малых и средних наукоемких компаний. </t>
    </r>
    <r>
      <rPr>
        <b/>
        <sz val="8"/>
        <rFont val="Times New Roman"/>
        <family val="1"/>
      </rPr>
      <t>По состоянию на 01.01.2016 кредиторская задолженность - 15,006 тыс. рублей.</t>
    </r>
  </si>
  <si>
    <t xml:space="preserve"> Проплачена  кредиторская задолженность по средствам федерального бюджета в размере 1944,066 тыс.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данному направлению осуществлялась поддержка субъектов малого и среднего предпринимательства, приобретающих оборудование, специализированные транспортные средства в лизинг. 
Поддержка, оказываемая СМП, позволила предпринимателям модернизировать производственные процессы путем приобретения  современного производственного оборудования, а также закупить высокопроизводительные специализированные  транспортные средства (за исключением легкового транспорта) используемые в хозяйственной деятельности.   (Заключено 69 договоров ).</t>
  </si>
  <si>
    <r>
      <t xml:space="preserve">   В 2015 году за счет средств федерального и областного бюджета освоено 70 878,556 тыс. рублей. Краткий анализ хода строительства здания бизнес-инкубатора:
1. Возведение временных зданий и сооружений:  проведена корректировка дорожного покрытия - 210 м2;   сооружены временные склады и площадки для хранения строительных материалов и строительной техники – 530 м2; • проведено ограждение строительной площадки – 415,72 п. м;  созданы временные производственные мастерские;  сооружен временный пункт мойки колес;  СМР по устройству фундаментной плиты  башенного крана. 
2. Выполнено усиление грунтов основания под фундаментной плитой методом шнекового бурения  с инъектированием полимерным составом. 
3. Проведено восстановление эксплуатационной способности существующей подготовки под фундаментную плиту. 
4. Осуществлен монтаж трубопроводов наружной канализации. 
5. Общестроительные работы:  Устройство железобетонных стен и перегородок – 832 м3;  Устройство стен из блоков стеновых из ячеистых бетонов – 458,2 м3. 
6. Строительно-монтажные  и пуско-наладочные работы  сети 10 кВ. 
7. Строительно-монтажные  и пуско-наладочные работы  сети 0,4 кВ.  
        Неосвоенный объем средств федерального бюджета, предусмотренных на строительство объекта, составляет</t>
    </r>
    <r>
      <rPr>
        <b/>
        <sz val="8"/>
        <rFont val="Times New Roman"/>
        <family val="1"/>
      </rPr>
      <t xml:space="preserve"> 54 121,444 тыс. рублей</t>
    </r>
    <r>
      <rPr>
        <sz val="8"/>
        <rFont val="Times New Roman"/>
        <family val="1"/>
      </rPr>
      <t xml:space="preserve">.  В Минэкономразвития РФ направлено письмо о подтверждении потребности в неиспользованных остатках субсидий федерального бюджета в текущем году. </t>
    </r>
  </si>
  <si>
    <t>Обеспечение деятельности ГАУ КО «Агентство по развитию малых форм торговли и бытового обслуживания Калужской области»</t>
  </si>
  <si>
    <r>
      <t xml:space="preserve">Основные ключевые показателей деятельности Центра в 2015 году: количество посетителей центра – более 600 чел.;  количество субъектов малого и среднего предпринимательства, получивших информационную и консультационную поддержку в ЦМИТ (чел.), в том числе на безвозмездной основе – 30 ед.;  количество мероприятий, направленных на развитие детского научно-технического творчества – 12 ед.;  количество разработанных проектов – 12 шт.;  количество разработанных образовательных курсов – 6 ед.; создание новых технологий на базе центра – 2;  увеличение налоговых поступлений в бюджет Калужской области – не менее 200 000 рублей.
</t>
    </r>
    <r>
      <rPr>
        <b/>
        <sz val="8"/>
        <rFont val="Times New Roman"/>
        <family val="1"/>
      </rPr>
      <t>По состоянию на 01.01.2016 кредиторская задолженность в сумме 1000,0 тыс. руб.</t>
    </r>
    <r>
      <rPr>
        <sz val="8"/>
        <rFont val="Times New Roman"/>
        <family val="1"/>
      </rPr>
      <t xml:space="preserve">
</t>
    </r>
  </si>
  <si>
    <t>средства местных бюджетов</t>
  </si>
  <si>
    <t>Оплату членского взноса Калужской области как участника Ассоциации экономического взаимодействия субъектов Российской Федерации «Ассоциация инновационных регионов России» осуществляет министерство финансов области при наличии средств в госпрограмме. Бюджетные средства  в 2015 году предусмотрены на оплату членских взносов. Письмо с целью согласования оплаты взносов в объеме 2 500 000 рублей направлено министерством промышленности и малого предпринимательства области в адрес Губернатора области от 15.12.2015 № 782-03-15.  Во исполнении поручения первого заместителя Губернатора области А.П. Лаптева министерство финансов подготовило ответ об оплате членских взносов за 2015 год в сумме 2 500 000 руб. в январе 2016 года.</t>
  </si>
  <si>
    <r>
      <t xml:space="preserve">В рамках реализации мероприятия средства областного и федерального бюджетов перечислены в виде имущественного взноса ГФПП для обеспечения деятельности Центра координации поддержки экспортно ориентированных субъектов малого и среднего предпринимательства.   Основные цели в деятельности Центра: содействие развитию экспортного потенциала организаций Калужской области, содействие в выходе на межрегиональные и международные рынки, создание информационного пространства на территории Калужской области в целях содействия продвижения товаров (работ, услуг) предприятий региона на зарубежные рынки. Услугами Центра в 2015 году воспользовались более 168 субъектов малого и среднего, оказано более 300 консультаций . </t>
    </r>
    <r>
      <rPr>
        <b/>
        <sz val="8"/>
        <rFont val="Times New Roman"/>
        <family val="1"/>
      </rPr>
      <t xml:space="preserve"> По состоянию на 01.01.2016 кредиторская задолженность по средствам областного бюджета 370,0 тыс. руб.</t>
    </r>
  </si>
  <si>
    <r>
      <t xml:space="preserve">В 2015 году проведен конкурсный отбор  получателей поддержки по данному мероприятию. Заключено 2 договора о предоставлении субсидий на сумму 1000,0 тыс. руб. </t>
    </r>
    <r>
      <rPr>
        <b/>
        <sz val="8"/>
        <rFont val="Times New Roman"/>
        <family val="1"/>
      </rPr>
      <t>По состоянию на 01.01.2016 кредиторская задолженность  по средствам областного бюджета 1000,0 тыс. руб.</t>
    </r>
  </si>
  <si>
    <r>
      <t xml:space="preserve">Проплачена  кредиторская задолженность 2014 года  по средствам областного бюджета – 3000,0 тыс. рублей.  В 2015 году заключены договора о предоставлении субсидий с 15 СМП на сумму 4000, 0 тыс. рублей. Участие в выставках способствует привлечению новых потенциальных клиентов, продемонстрировать  производимую продукцию и новые образцы продукции, пролонгации действующих соглашений.     </t>
    </r>
    <r>
      <rPr>
        <b/>
        <sz val="8"/>
        <rFont val="Times New Roman"/>
        <family val="1"/>
      </rPr>
      <t>По состоянию на 01.01.2016  кредиторская задолженность  по средствам областного бюджета в сумме 4000,0 тыс. рублей.</t>
    </r>
  </si>
  <si>
    <r>
      <t xml:space="preserve">Проплачена кредиторская задолженность 2014 года в сумме 6346,767 тыс. руб. В 2015 году поддержка, оказываемая СМП, позволила предпринимателям приобрести высокотехнологичное оборудование в целях модернизации производственных процессов, продолжить строительство собственных производственных зданий для размещения новых производственных мощностей и увеличения объемов выпускаемой продукции.  (Заключено 23 договора). 
 </t>
    </r>
    <r>
      <rPr>
        <b/>
        <sz val="8"/>
        <rFont val="Times New Roman"/>
        <family val="1"/>
      </rPr>
      <t xml:space="preserve">Кредиторская задолженность  на 01.01.2016 по средствам областного бюджета - 772,964 тыс. руб.
 </t>
    </r>
  </si>
  <si>
    <t xml:space="preserve">Данные об использовании бюджетных ассигнований и средств из иных источников, направленных на реализацию государственной программы  "Развитие предпринимательства и инноваций в Калужской области" </t>
  </si>
  <si>
    <t>в ценах 2015 года</t>
  </si>
  <si>
    <t>Общий объем финансирования - всего</t>
  </si>
  <si>
    <r>
      <t xml:space="preserve">Проплачена </t>
    </r>
    <r>
      <rPr>
        <b/>
        <sz val="8"/>
        <rFont val="Times New Roman"/>
        <family val="1"/>
      </rPr>
      <t xml:space="preserve">кредиторская задолженность за 2014 год  по средствам областного бюджета 1703,396 тыс. руб. </t>
    </r>
  </si>
  <si>
    <r>
      <t xml:space="preserve">ГФ ПП предоставил в 2013 году  займы предпринимателям, для чего  Фондом  были взяты кредитные средства в ОАО МСП-Банке и в ООО банке "Элита".  Займы предоставлены на срок до 5 лет.   Проплачена кредиторская задолженность  за 2014 год по средствам областного бюджета – 4000,0 тыс. рублей. </t>
    </r>
    <r>
      <rPr>
        <b/>
        <sz val="8"/>
        <rFont val="Times New Roman"/>
        <family val="1"/>
      </rPr>
      <t>По состоянию на 01.01.2016 кредиторская задолженность по средствам областного бюджета - 4000,0 тыс. руб.</t>
    </r>
  </si>
  <si>
    <r>
      <t xml:space="preserve">Проплачена кредиторская задолженность за 2014 год  в сумме 904,3 тыс. руб.  В 2015 году проведен конкурсный отбор  претендентов по данному мероприятию . Целью предоставления субсидий является финансовая поддержка организаций, образующих инфраструктуру поддержки малого и среднего предпринимательства.  Победителями конкурса признаны  5 организаций.  </t>
    </r>
    <r>
      <rPr>
        <b/>
        <sz val="8"/>
        <rFont val="Times New Roman"/>
        <family val="1"/>
      </rPr>
      <t xml:space="preserve">По состоянию на 01.01.2016 кредиторская задолженность по средствам областного бюджета 704,484 тыс. руб. </t>
    </r>
  </si>
  <si>
    <r>
      <t xml:space="preserve"> Постановлением Правительства Калужской области от 31.12.2014 № 820  утверждено  распределение субсидий в объеме 7000,0 тыс. руб. (направление будет реализовано в 2015 году).  Средства федерального бюджета были перечислены в 2015 году. В рамках муниципальных программ оказана  поддержка предпринимателям, приобретающим производственное оборудование. Поддержку получили 12 СМП в сумме 7000,0 тыс. рублей.                                                                                                                                                                                        Значимой мерой государственной поддержки является стимулирование муниципальных образований к осуществлению мер поддержки и развития малого и среднего предпринимательства в муниципальных образованиях области за счет софинансирования муниципальных программ развития предпринимательства из средств областного бюджета. Постановлением Правительства Калужской области от 12. 11.2015 №  631  утверждено распределение субсидий  по средствам областного бюджета в сумме 10000,0 тыс. рублей. В 2015 году заключены соглашения с  14 муниципальным образованиям области . </t>
    </r>
    <r>
      <rPr>
        <b/>
        <sz val="8"/>
        <rFont val="Times New Roman"/>
        <family val="1"/>
      </rPr>
      <t xml:space="preserve"> По состоянию на 01.01.2016 неисполненные обязательства в сумме 10000,0 тыс. рублей.</t>
    </r>
  </si>
  <si>
    <t xml:space="preserve">   Реализуется совместный проект инжинирингового центра, действующего на базе ГКУ КО «Дирекция технопарка «Обнинск» и ФГБОУ ВПО «КГУ им. К.Э.Циолковского» по развитию инновационного научно-образовательного центра «Виртуальные и симуляционные технологии в медицинском образовании» с целью осуществления квалифицированной подготовки и повышения квалификации сотрудников, организаций участников инновационного кластера фармацевтики, биотехнологий и биомедицины Калужской области.   Создан региональный инжиниринговый центр, основной задачей которого является формирование полноценной инфраструктуры, способствующей адаптации научных разработок для промышленного производства, коммерциализации технологий и знаний. Закуплено симуляционное оборудование для оснащения лабораторий ИНОЦ на сумму 24983,9 тыс. рублей (средства федеральной субсидии, предоставленной в  рамках Соглашения между МЭ РФ и Правительством Калужской области о предоставлении субсидий из федерального бюджета бюджету Калужской области на реализацию комплексного инвестиционного проекта по развитию инновационного территориального кластера от 24.09.2015 № 03-ИТК-15). 
     Управляющей компанией технопарка Обнинск» заключено 5 «Договоров о намерениях» о реализации инновационных проектов на территории технопарка «Обнинск» с компаниями: ОНПП «Технология», ООО «НПК Медбиофарм», ООО «Бион», ЗАО «ОХФК», ООО «МТМ Групп Регион». На основании положительного заключения экспертного совета компаниям присвоен статус "резидент технопарка". Две компании (ОАО "МТС" и ОАО "КСК") аккредитованы в качестве сервисных резидентов технопарка.</t>
  </si>
  <si>
    <r>
      <t xml:space="preserve">Функции специализированной организации, осуществляющей методическое, организационное, экспертно-аналитическое и информационное сопровождение развития территориального кластера осуществляет ОАО «Агентство инновационного развития-центр кластерного развития Калужской области», созданное в 2010 году Правительством Калужской области с целью координации и продвижения кластерных инициатив.   По </t>
    </r>
    <r>
      <rPr>
        <b/>
        <sz val="8"/>
        <rFont val="Times New Roman"/>
        <family val="1"/>
      </rPr>
      <t xml:space="preserve"> состоянию на 01.01.2016 неисполненные обязательства по средствам областного бюджета - 5000,0 тыс. руб.</t>
    </r>
  </si>
  <si>
    <t xml:space="preserve">Инжиниринговый центр  - инфраструктурная площадка, позволяющая оказывать услуги по технологическому инжинирингу  предприятиям кластера. Региональный инжиниринговый центр наряду с предоставлением комплекса инжиниринговых услуг оказывает содействие в развитии кадрового и образовательного потенциала инновационного кластера во взаимодействии с вузами, расположенными на территории Калужской области. В рамках совместного проекта с ИАТЭ НИЯУ "МИФИ" приобретен модуль чистого помещения для учебных и исследовательских целей. </t>
  </si>
  <si>
    <t>местных бюджетов</t>
  </si>
  <si>
    <t xml:space="preserve"> федерального бюджета</t>
  </si>
  <si>
    <t>местных бюджета</t>
  </si>
  <si>
    <t>*) Указываются значения из государственной программы с учетом последней редакции государственной программы, утвержденной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</si>
</sst>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color indexed="8"/>
      <name val="Calibri"/>
      <family val="2"/>
    </font>
    <font>
      <sz val="9"/>
      <name val="Calibri"/>
      <family val="2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>
      <alignment/>
    </xf>
    <xf numFmtId="49" fontId="1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vertical="center" wrapText="1"/>
    </xf>
    <xf numFmtId="165" fontId="22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165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vertical="center"/>
    </xf>
    <xf numFmtId="165" fontId="22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49" fontId="20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165" fontId="38" fillId="0" borderId="12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8" fillId="0" borderId="0" xfId="0" applyFont="1" applyAlignment="1">
      <alignment/>
    </xf>
    <xf numFmtId="0" fontId="42" fillId="0" borderId="0" xfId="0" applyFont="1" applyAlignment="1">
      <alignment vertical="center"/>
    </xf>
    <xf numFmtId="0" fontId="21" fillId="0" borderId="10" xfId="0" applyNumberFormat="1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/>
    </xf>
    <xf numFmtId="165" fontId="22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vertical="center"/>
    </xf>
    <xf numFmtId="165" fontId="22" fillId="0" borderId="10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vertical="center"/>
    </xf>
    <xf numFmtId="0" fontId="38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165" fontId="39" fillId="0" borderId="10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Alignment="1">
      <alignment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41" fillId="0" borderId="0" xfId="0" applyFont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7"/>
  <sheetViews>
    <sheetView tabSelected="1" zoomScale="160" zoomScaleNormal="160" zoomScalePageLayoutView="0" workbookViewId="0" topLeftCell="A1">
      <selection activeCell="C121" sqref="C121"/>
    </sheetView>
  </sheetViews>
  <sheetFormatPr defaultColWidth="9.140625" defaultRowHeight="15"/>
  <cols>
    <col min="1" max="1" width="34.421875" style="1" customWidth="1"/>
    <col min="2" max="2" width="14.57421875" style="1" customWidth="1"/>
    <col min="3" max="3" width="12.7109375" style="1" customWidth="1"/>
    <col min="4" max="4" width="67.28125" style="1" customWidth="1"/>
    <col min="5" max="5" width="16.57421875" style="1" customWidth="1"/>
    <col min="6" max="16384" width="9.140625" style="1" customWidth="1"/>
  </cols>
  <sheetData>
    <row r="2" spans="1:4" ht="54" customHeight="1">
      <c r="A2" s="63" t="s">
        <v>60</v>
      </c>
      <c r="B2" s="63"/>
      <c r="C2" s="63"/>
      <c r="D2" s="63"/>
    </row>
    <row r="3" spans="1:4" ht="15" thickBot="1">
      <c r="A3" s="48"/>
      <c r="B3" s="12"/>
      <c r="C3" s="12"/>
      <c r="D3" s="13" t="s">
        <v>61</v>
      </c>
    </row>
    <row r="4" spans="1:4" ht="30.75" customHeight="1">
      <c r="A4" s="67" t="s">
        <v>32</v>
      </c>
      <c r="B4" s="66" t="s">
        <v>33</v>
      </c>
      <c r="C4" s="66"/>
      <c r="D4" s="64" t="s">
        <v>34</v>
      </c>
    </row>
    <row r="5" spans="1:4" ht="40.5" customHeight="1">
      <c r="A5" s="68"/>
      <c r="B5" s="28" t="s">
        <v>35</v>
      </c>
      <c r="C5" s="28" t="s">
        <v>36</v>
      </c>
      <c r="D5" s="65"/>
    </row>
    <row r="6" spans="1:4" ht="25.5" customHeight="1">
      <c r="A6" s="14" t="s">
        <v>62</v>
      </c>
      <c r="B6" s="15">
        <f>B8+B9+B10</f>
        <v>388538.69299999997</v>
      </c>
      <c r="C6" s="15">
        <f>C8+C9+C10</f>
        <v>389159.69299999997</v>
      </c>
      <c r="D6" s="15"/>
    </row>
    <row r="7" spans="1:4" ht="14.25">
      <c r="A7" s="2" t="s">
        <v>0</v>
      </c>
      <c r="B7" s="15"/>
      <c r="C7" s="15"/>
      <c r="D7" s="16"/>
    </row>
    <row r="8" spans="1:4" ht="14.25">
      <c r="A8" s="17" t="s">
        <v>71</v>
      </c>
      <c r="B8" s="18">
        <f>B14+B81+B98</f>
        <v>265841.99199999997</v>
      </c>
      <c r="C8" s="18">
        <f>C14+C81+C98</f>
        <v>265841.99199999997</v>
      </c>
      <c r="D8" s="15"/>
    </row>
    <row r="9" spans="1:4" ht="40.5" customHeight="1">
      <c r="A9" s="17" t="s">
        <v>26</v>
      </c>
      <c r="B9" s="18">
        <f>B13+B82+B97</f>
        <v>115636.701</v>
      </c>
      <c r="C9" s="18">
        <f>C13+C82+C97</f>
        <v>115636.701</v>
      </c>
      <c r="D9" s="43" t="s">
        <v>44</v>
      </c>
    </row>
    <row r="10" spans="1:4" ht="24" customHeight="1">
      <c r="A10" s="49" t="s">
        <v>72</v>
      </c>
      <c r="B10" s="50">
        <v>7060</v>
      </c>
      <c r="C10" s="50">
        <v>7681</v>
      </c>
      <c r="D10" s="43"/>
    </row>
    <row r="11" spans="1:4" ht="63.75" customHeight="1">
      <c r="A11" s="26" t="s">
        <v>28</v>
      </c>
      <c r="B11" s="23">
        <f>B13+B14+B15</f>
        <v>188892.109</v>
      </c>
      <c r="C11" s="23">
        <f>C13+C14+C15</f>
        <v>189513.109</v>
      </c>
      <c r="D11" s="27"/>
    </row>
    <row r="12" spans="1:4" ht="15.75" customHeight="1">
      <c r="A12" s="10" t="s">
        <v>1</v>
      </c>
      <c r="B12" s="24"/>
      <c r="C12" s="24"/>
      <c r="D12" s="22"/>
    </row>
    <row r="13" spans="1:4" ht="15.75" customHeight="1">
      <c r="A13" s="11" t="s">
        <v>26</v>
      </c>
      <c r="B13" s="23">
        <f>B19+B22+B25+B29+B33+B37+B40+B49+B53+B57+B60+B63+B67+B78</f>
        <v>50018.568</v>
      </c>
      <c r="C13" s="23">
        <f>C19+C22+C25+C29+C33+C37+C40+C49+C53+C57+C60+C63+C67+C78</f>
        <v>50018.568</v>
      </c>
      <c r="D13" s="22"/>
    </row>
    <row r="14" spans="1:4" ht="15.75" customHeight="1">
      <c r="A14" s="11" t="s">
        <v>27</v>
      </c>
      <c r="B14" s="23">
        <f>B28+B32+B36+B52+B56+B66+B73</f>
        <v>131813.541</v>
      </c>
      <c r="C14" s="23">
        <f>C28+C32+C36+C52+C56+C66+C73</f>
        <v>131813.541</v>
      </c>
      <c r="D14" s="22"/>
    </row>
    <row r="15" spans="1:4" ht="15.75" customHeight="1">
      <c r="A15" s="51" t="s">
        <v>70</v>
      </c>
      <c r="B15" s="52">
        <v>7060</v>
      </c>
      <c r="C15" s="52">
        <v>7681</v>
      </c>
      <c r="D15" s="47"/>
    </row>
    <row r="16" spans="1:4" ht="14.25">
      <c r="A16" s="19" t="s">
        <v>39</v>
      </c>
      <c r="B16" s="20"/>
      <c r="C16" s="20"/>
      <c r="D16" s="21"/>
    </row>
    <row r="17" spans="1:4" ht="72.75" customHeight="1">
      <c r="A17" s="3" t="s">
        <v>23</v>
      </c>
      <c r="B17" s="4">
        <v>247.5</v>
      </c>
      <c r="C17" s="4">
        <v>247.5</v>
      </c>
      <c r="D17" s="69" t="s">
        <v>47</v>
      </c>
    </row>
    <row r="18" spans="1:4" ht="14.25">
      <c r="A18" s="5" t="s">
        <v>1</v>
      </c>
      <c r="B18" s="6"/>
      <c r="C18" s="6"/>
      <c r="D18" s="70"/>
    </row>
    <row r="19" spans="1:4" ht="12" customHeight="1">
      <c r="A19" s="7" t="s">
        <v>5</v>
      </c>
      <c r="B19" s="8">
        <v>247.5</v>
      </c>
      <c r="C19" s="8">
        <v>247.5</v>
      </c>
      <c r="D19" s="71"/>
    </row>
    <row r="20" spans="1:4" ht="43.5" customHeight="1">
      <c r="A20" s="3" t="s">
        <v>3</v>
      </c>
      <c r="B20" s="4">
        <v>298.5</v>
      </c>
      <c r="C20" s="4">
        <v>298.5</v>
      </c>
      <c r="D20" s="69" t="s">
        <v>45</v>
      </c>
    </row>
    <row r="21" spans="1:4" ht="14.25">
      <c r="A21" s="5" t="s">
        <v>1</v>
      </c>
      <c r="B21" s="6"/>
      <c r="C21" s="6"/>
      <c r="D21" s="70"/>
    </row>
    <row r="22" spans="1:4" ht="14.25">
      <c r="A22" s="7" t="s">
        <v>5</v>
      </c>
      <c r="B22" s="8">
        <v>298.5</v>
      </c>
      <c r="C22" s="8">
        <v>298.5</v>
      </c>
      <c r="D22" s="71"/>
    </row>
    <row r="23" spans="1:4" ht="54.75" customHeight="1">
      <c r="A23" s="3" t="s">
        <v>6</v>
      </c>
      <c r="B23" s="4">
        <v>749</v>
      </c>
      <c r="C23" s="4">
        <v>749</v>
      </c>
      <c r="D23" s="69" t="s">
        <v>46</v>
      </c>
    </row>
    <row r="24" spans="1:4" ht="15.75" customHeight="1">
      <c r="A24" s="5" t="s">
        <v>1</v>
      </c>
      <c r="B24" s="6"/>
      <c r="C24" s="6"/>
      <c r="D24" s="70"/>
    </row>
    <row r="25" spans="1:4" ht="15.75" customHeight="1">
      <c r="A25" s="7" t="s">
        <v>5</v>
      </c>
      <c r="B25" s="8">
        <v>749</v>
      </c>
      <c r="C25" s="8">
        <v>749</v>
      </c>
      <c r="D25" s="71"/>
    </row>
    <row r="26" spans="1:5" ht="45" customHeight="1">
      <c r="A26" s="3" t="s">
        <v>7</v>
      </c>
      <c r="B26" s="4">
        <f>B28+B29</f>
        <v>44066.976</v>
      </c>
      <c r="C26" s="4">
        <f>C28+C29</f>
        <v>44066.976</v>
      </c>
      <c r="D26" s="60" t="s">
        <v>40</v>
      </c>
      <c r="E26" s="53"/>
    </row>
    <row r="27" spans="1:5" ht="15.75" customHeight="1">
      <c r="A27" s="5" t="s">
        <v>1</v>
      </c>
      <c r="B27" s="6"/>
      <c r="C27" s="6"/>
      <c r="D27" s="61"/>
      <c r="E27" s="53"/>
    </row>
    <row r="28" spans="1:5" ht="12.75" customHeight="1">
      <c r="A28" s="7" t="s">
        <v>4</v>
      </c>
      <c r="B28" s="8">
        <v>36066.976</v>
      </c>
      <c r="C28" s="8">
        <v>36066.976</v>
      </c>
      <c r="D28" s="61"/>
      <c r="E28" s="53"/>
    </row>
    <row r="29" spans="1:5" ht="13.5" customHeight="1">
      <c r="A29" s="7" t="s">
        <v>5</v>
      </c>
      <c r="B29" s="8">
        <v>8000</v>
      </c>
      <c r="C29" s="8">
        <v>8000</v>
      </c>
      <c r="D29" s="62"/>
      <c r="E29" s="53"/>
    </row>
    <row r="30" spans="1:4" ht="63" customHeight="1">
      <c r="A30" s="3" t="s">
        <v>9</v>
      </c>
      <c r="B30" s="4">
        <f>B32+B33</f>
        <v>26346.767</v>
      </c>
      <c r="C30" s="4">
        <f>C32+C33</f>
        <v>26346.767</v>
      </c>
      <c r="D30" s="54" t="s">
        <v>59</v>
      </c>
    </row>
    <row r="31" spans="1:4" ht="10.5" customHeight="1">
      <c r="A31" s="5" t="s">
        <v>1</v>
      </c>
      <c r="B31" s="6"/>
      <c r="C31" s="6"/>
      <c r="D31" s="55"/>
    </row>
    <row r="32" spans="1:4" ht="11.25" customHeight="1">
      <c r="A32" s="7" t="s">
        <v>4</v>
      </c>
      <c r="B32" s="8">
        <v>16000</v>
      </c>
      <c r="C32" s="8">
        <v>16000</v>
      </c>
      <c r="D32" s="55"/>
    </row>
    <row r="33" spans="1:4" ht="13.5" customHeight="1">
      <c r="A33" s="7" t="s">
        <v>5</v>
      </c>
      <c r="B33" s="8">
        <v>10346.767</v>
      </c>
      <c r="C33" s="8">
        <v>10346.767</v>
      </c>
      <c r="D33" s="56"/>
    </row>
    <row r="34" spans="1:4" ht="40.5" customHeight="1">
      <c r="A34" s="3" t="s">
        <v>18</v>
      </c>
      <c r="B34" s="4">
        <f>B36+B37</f>
        <v>72772.85</v>
      </c>
      <c r="C34" s="4">
        <f>C36+C37</f>
        <v>72772.85</v>
      </c>
      <c r="D34" s="60" t="s">
        <v>50</v>
      </c>
    </row>
    <row r="35" spans="1:4" ht="15.75" customHeight="1">
      <c r="A35" s="5" t="s">
        <v>1</v>
      </c>
      <c r="B35" s="6"/>
      <c r="C35" s="6"/>
      <c r="D35" s="61"/>
    </row>
    <row r="36" spans="1:4" ht="15.75" customHeight="1">
      <c r="A36" s="7" t="s">
        <v>4</v>
      </c>
      <c r="B36" s="8">
        <v>58607.093</v>
      </c>
      <c r="C36" s="8">
        <v>58607.093</v>
      </c>
      <c r="D36" s="61"/>
    </row>
    <row r="37" spans="1:4" ht="26.25" customHeight="1">
      <c r="A37" s="7" t="s">
        <v>5</v>
      </c>
      <c r="B37" s="8">
        <v>14165.757</v>
      </c>
      <c r="C37" s="8">
        <v>14165.757</v>
      </c>
      <c r="D37" s="62"/>
    </row>
    <row r="38" spans="1:4" ht="41.25" customHeight="1">
      <c r="A38" s="3" t="s">
        <v>19</v>
      </c>
      <c r="B38" s="4">
        <v>3000</v>
      </c>
      <c r="C38" s="4">
        <v>3000</v>
      </c>
      <c r="D38" s="60" t="s">
        <v>58</v>
      </c>
    </row>
    <row r="39" spans="1:4" ht="15.75" customHeight="1">
      <c r="A39" s="5" t="s">
        <v>1</v>
      </c>
      <c r="B39" s="6"/>
      <c r="C39" s="6"/>
      <c r="D39" s="61"/>
    </row>
    <row r="40" spans="1:4" ht="15.75" customHeight="1">
      <c r="A40" s="7" t="s">
        <v>5</v>
      </c>
      <c r="B40" s="8">
        <v>3000</v>
      </c>
      <c r="C40" s="8">
        <v>3000</v>
      </c>
      <c r="D40" s="62"/>
    </row>
    <row r="41" spans="1:4" ht="69.75" customHeight="1">
      <c r="A41" s="3" t="s">
        <v>8</v>
      </c>
      <c r="B41" s="4">
        <v>0</v>
      </c>
      <c r="C41" s="4">
        <v>0</v>
      </c>
      <c r="D41" s="60" t="s">
        <v>57</v>
      </c>
    </row>
    <row r="42" spans="1:4" ht="10.5" customHeight="1">
      <c r="A42" s="5" t="s">
        <v>1</v>
      </c>
      <c r="B42" s="6"/>
      <c r="C42" s="6"/>
      <c r="D42" s="61"/>
    </row>
    <row r="43" spans="1:4" ht="11.25" customHeight="1">
      <c r="A43" s="7" t="s">
        <v>5</v>
      </c>
      <c r="B43" s="8">
        <v>0</v>
      </c>
      <c r="C43" s="8">
        <v>0</v>
      </c>
      <c r="D43" s="62"/>
    </row>
    <row r="44" spans="1:4" ht="48.75" customHeight="1">
      <c r="A44" s="3" t="s">
        <v>10</v>
      </c>
      <c r="B44" s="4">
        <v>0</v>
      </c>
      <c r="C44" s="4">
        <v>0</v>
      </c>
      <c r="D44" s="57" t="s">
        <v>55</v>
      </c>
    </row>
    <row r="45" spans="1:4" ht="15.75" customHeight="1">
      <c r="A45" s="5" t="s">
        <v>1</v>
      </c>
      <c r="B45" s="6"/>
      <c r="C45" s="6"/>
      <c r="D45" s="58"/>
    </row>
    <row r="46" spans="1:4" ht="29.25" customHeight="1">
      <c r="A46" s="7" t="s">
        <v>5</v>
      </c>
      <c r="B46" s="8">
        <v>0</v>
      </c>
      <c r="C46" s="8">
        <v>0</v>
      </c>
      <c r="D46" s="59"/>
    </row>
    <row r="47" spans="1:4" ht="64.5" customHeight="1">
      <c r="A47" s="3" t="s">
        <v>11</v>
      </c>
      <c r="B47" s="4">
        <v>1703.396</v>
      </c>
      <c r="C47" s="4">
        <v>1703.396</v>
      </c>
      <c r="D47" s="54" t="s">
        <v>63</v>
      </c>
    </row>
    <row r="48" spans="1:4" ht="11.25" customHeight="1">
      <c r="A48" s="5" t="s">
        <v>1</v>
      </c>
      <c r="B48" s="6"/>
      <c r="C48" s="6"/>
      <c r="D48" s="55"/>
    </row>
    <row r="49" spans="1:4" ht="9.75" customHeight="1">
      <c r="A49" s="7" t="s">
        <v>5</v>
      </c>
      <c r="B49" s="8">
        <v>1703.396</v>
      </c>
      <c r="C49" s="8">
        <v>1703.396</v>
      </c>
      <c r="D49" s="56"/>
    </row>
    <row r="50" spans="1:4" ht="24" customHeight="1">
      <c r="A50" s="3" t="s">
        <v>12</v>
      </c>
      <c r="B50" s="4">
        <v>5000</v>
      </c>
      <c r="C50" s="4">
        <v>5000</v>
      </c>
      <c r="D50" s="60" t="s">
        <v>48</v>
      </c>
    </row>
    <row r="51" spans="1:4" ht="15.75" customHeight="1">
      <c r="A51" s="5" t="s">
        <v>1</v>
      </c>
      <c r="B51" s="6"/>
      <c r="C51" s="6"/>
      <c r="D51" s="61"/>
    </row>
    <row r="52" spans="1:4" ht="15.75" customHeight="1">
      <c r="A52" s="7" t="s">
        <v>4</v>
      </c>
      <c r="B52" s="8">
        <v>4000</v>
      </c>
      <c r="C52" s="8">
        <v>4000</v>
      </c>
      <c r="D52" s="61"/>
    </row>
    <row r="53" spans="1:4" ht="15.75" customHeight="1">
      <c r="A53" s="7" t="s">
        <v>5</v>
      </c>
      <c r="B53" s="8">
        <v>1000</v>
      </c>
      <c r="C53" s="8">
        <v>1000</v>
      </c>
      <c r="D53" s="62"/>
    </row>
    <row r="54" spans="1:4" ht="45" customHeight="1">
      <c r="A54" s="3" t="s">
        <v>15</v>
      </c>
      <c r="B54" s="4">
        <f>B56+B57</f>
        <v>8150</v>
      </c>
      <c r="C54" s="4">
        <f>C56+C57</f>
        <v>8150</v>
      </c>
      <c r="D54" s="57" t="s">
        <v>56</v>
      </c>
    </row>
    <row r="55" spans="1:4" ht="12.75" customHeight="1">
      <c r="A55" s="5" t="s">
        <v>1</v>
      </c>
      <c r="B55" s="6"/>
      <c r="C55" s="6"/>
      <c r="D55" s="58"/>
    </row>
    <row r="56" spans="1:4" ht="12" customHeight="1">
      <c r="A56" s="7" t="s">
        <v>4</v>
      </c>
      <c r="B56" s="8">
        <v>6520</v>
      </c>
      <c r="C56" s="8">
        <v>6520</v>
      </c>
      <c r="D56" s="58"/>
    </row>
    <row r="57" spans="1:4" ht="18" customHeight="1">
      <c r="A57" s="7" t="s">
        <v>5</v>
      </c>
      <c r="B57" s="8">
        <v>1630</v>
      </c>
      <c r="C57" s="8">
        <v>1630</v>
      </c>
      <c r="D57" s="59"/>
    </row>
    <row r="58" spans="1:4" ht="35.25" customHeight="1">
      <c r="A58" s="3" t="s">
        <v>16</v>
      </c>
      <c r="B58" s="4">
        <v>4000</v>
      </c>
      <c r="C58" s="4">
        <v>4000</v>
      </c>
      <c r="D58" s="57" t="s">
        <v>64</v>
      </c>
    </row>
    <row r="59" spans="1:4" ht="15.75" customHeight="1">
      <c r="A59" s="5" t="s">
        <v>1</v>
      </c>
      <c r="B59" s="6"/>
      <c r="C59" s="6"/>
      <c r="D59" s="58"/>
    </row>
    <row r="60" spans="1:4" ht="15.75" customHeight="1">
      <c r="A60" s="7" t="s">
        <v>5</v>
      </c>
      <c r="B60" s="8">
        <v>4000</v>
      </c>
      <c r="C60" s="8">
        <v>4000</v>
      </c>
      <c r="D60" s="59"/>
    </row>
    <row r="61" spans="1:4" ht="69.75" customHeight="1">
      <c r="A61" s="3" t="s">
        <v>17</v>
      </c>
      <c r="B61" s="4">
        <v>904.3</v>
      </c>
      <c r="C61" s="4">
        <v>904.3</v>
      </c>
      <c r="D61" s="54" t="s">
        <v>65</v>
      </c>
    </row>
    <row r="62" spans="1:4" ht="15.75" customHeight="1">
      <c r="A62" s="5" t="s">
        <v>1</v>
      </c>
      <c r="B62" s="6"/>
      <c r="C62" s="6"/>
      <c r="D62" s="55"/>
    </row>
    <row r="63" spans="1:4" ht="15.75" customHeight="1">
      <c r="A63" s="7" t="s">
        <v>5</v>
      </c>
      <c r="B63" s="8">
        <v>904.3</v>
      </c>
      <c r="C63" s="8">
        <v>904.3</v>
      </c>
      <c r="D63" s="56"/>
    </row>
    <row r="64" spans="1:4" ht="48" customHeight="1">
      <c r="A64" s="3" t="s">
        <v>20</v>
      </c>
      <c r="B64" s="4">
        <f>B66+B67</f>
        <v>4604.466</v>
      </c>
      <c r="C64" s="4">
        <f>C66+C67</f>
        <v>4604.466</v>
      </c>
      <c r="D64" s="60" t="s">
        <v>49</v>
      </c>
    </row>
    <row r="65" spans="1:4" ht="10.5" customHeight="1">
      <c r="A65" s="5" t="s">
        <v>1</v>
      </c>
      <c r="B65" s="6"/>
      <c r="C65" s="6"/>
      <c r="D65" s="61"/>
    </row>
    <row r="66" spans="1:4" ht="12" customHeight="1">
      <c r="A66" s="7" t="s">
        <v>4</v>
      </c>
      <c r="B66" s="8">
        <v>3619.472</v>
      </c>
      <c r="C66" s="8">
        <v>3619.472</v>
      </c>
      <c r="D66" s="61"/>
    </row>
    <row r="67" spans="1:4" ht="16.5" customHeight="1">
      <c r="A67" s="7" t="s">
        <v>5</v>
      </c>
      <c r="B67" s="8">
        <v>984.994</v>
      </c>
      <c r="C67" s="8">
        <v>984.994</v>
      </c>
      <c r="D67" s="62"/>
    </row>
    <row r="68" spans="1:4" ht="52.5" customHeight="1">
      <c r="A68" s="3" t="s">
        <v>21</v>
      </c>
      <c r="B68" s="4">
        <v>0</v>
      </c>
      <c r="C68" s="4">
        <v>0</v>
      </c>
      <c r="D68" s="54" t="s">
        <v>53</v>
      </c>
    </row>
    <row r="69" spans="1:4" ht="15.75" customHeight="1">
      <c r="A69" s="5" t="s">
        <v>1</v>
      </c>
      <c r="B69" s="6"/>
      <c r="C69" s="6"/>
      <c r="D69" s="55"/>
    </row>
    <row r="70" spans="1:4" ht="21" customHeight="1">
      <c r="A70" s="7" t="s">
        <v>5</v>
      </c>
      <c r="B70" s="8">
        <v>0</v>
      </c>
      <c r="C70" s="8">
        <v>0</v>
      </c>
      <c r="D70" s="56"/>
    </row>
    <row r="71" spans="1:4" ht="39.75" customHeight="1">
      <c r="A71" s="3" t="s">
        <v>13</v>
      </c>
      <c r="B71" s="4">
        <f>B73+B75</f>
        <v>14060</v>
      </c>
      <c r="C71" s="4">
        <f>C73+C75</f>
        <v>14681</v>
      </c>
      <c r="D71" s="54" t="s">
        <v>66</v>
      </c>
    </row>
    <row r="72" spans="1:4" ht="15.75" customHeight="1">
      <c r="A72" s="5" t="s">
        <v>1</v>
      </c>
      <c r="B72" s="6"/>
      <c r="C72" s="6"/>
      <c r="D72" s="55"/>
    </row>
    <row r="73" spans="1:4" ht="15.75" customHeight="1">
      <c r="A73" s="7" t="s">
        <v>4</v>
      </c>
      <c r="B73" s="8">
        <v>7000</v>
      </c>
      <c r="C73" s="8">
        <v>7000</v>
      </c>
      <c r="D73" s="55"/>
    </row>
    <row r="74" spans="1:4" ht="22.5" customHeight="1">
      <c r="A74" s="7" t="s">
        <v>5</v>
      </c>
      <c r="B74" s="8">
        <v>0</v>
      </c>
      <c r="C74" s="8">
        <v>0</v>
      </c>
      <c r="D74" s="55"/>
    </row>
    <row r="75" spans="1:4" ht="51.75" customHeight="1">
      <c r="A75" s="46" t="s">
        <v>54</v>
      </c>
      <c r="B75" s="37">
        <v>7060</v>
      </c>
      <c r="C75" s="37">
        <v>7681</v>
      </c>
      <c r="D75" s="56"/>
    </row>
    <row r="76" spans="1:4" ht="40.5" customHeight="1">
      <c r="A76" s="3" t="s">
        <v>52</v>
      </c>
      <c r="B76" s="8">
        <f>B78</f>
        <v>2988.354</v>
      </c>
      <c r="C76" s="8">
        <f>C78</f>
        <v>2988.354</v>
      </c>
      <c r="D76" s="45"/>
    </row>
    <row r="77" spans="1:4" ht="17.25" customHeight="1">
      <c r="A77" s="5" t="s">
        <v>1</v>
      </c>
      <c r="B77" s="8"/>
      <c r="C77" s="8"/>
      <c r="D77" s="45"/>
    </row>
    <row r="78" spans="1:4" ht="18.75" customHeight="1">
      <c r="A78" s="7" t="s">
        <v>5</v>
      </c>
      <c r="B78" s="8">
        <v>2988.354</v>
      </c>
      <c r="C78" s="8">
        <v>2988.354</v>
      </c>
      <c r="D78" s="45"/>
    </row>
    <row r="79" spans="1:4" ht="63.75" customHeight="1">
      <c r="A79" s="26" t="s">
        <v>30</v>
      </c>
      <c r="B79" s="25">
        <f>B81+B82</f>
        <v>103480.584</v>
      </c>
      <c r="C79" s="25">
        <f>C81+C82</f>
        <v>103480.584</v>
      </c>
      <c r="D79" s="9"/>
    </row>
    <row r="80" spans="1:4" ht="15.75" customHeight="1">
      <c r="A80" s="10" t="s">
        <v>1</v>
      </c>
      <c r="B80" s="25"/>
      <c r="C80" s="25"/>
      <c r="D80" s="9"/>
    </row>
    <row r="81" spans="1:4" ht="15.75" customHeight="1">
      <c r="A81" s="11" t="s">
        <v>27</v>
      </c>
      <c r="B81" s="25">
        <f>B86+B90</f>
        <v>70862.451</v>
      </c>
      <c r="C81" s="25">
        <f>C86+C90</f>
        <v>70862.451</v>
      </c>
      <c r="D81" s="9"/>
    </row>
    <row r="82" spans="1:4" ht="15.75" customHeight="1">
      <c r="A82" s="11" t="s">
        <v>26</v>
      </c>
      <c r="B82" s="25">
        <f>B87+B91+B94</f>
        <v>32618.133</v>
      </c>
      <c r="C82" s="25">
        <f>C87+C91+C94</f>
        <v>32618.133</v>
      </c>
      <c r="D82" s="9"/>
    </row>
    <row r="83" spans="1:4" ht="15.75" customHeight="1">
      <c r="A83" s="19" t="s">
        <v>2</v>
      </c>
      <c r="B83" s="8"/>
      <c r="C83" s="8"/>
      <c r="D83" s="9"/>
    </row>
    <row r="84" spans="1:4" ht="70.5" customHeight="1">
      <c r="A84" s="3" t="s">
        <v>29</v>
      </c>
      <c r="B84" s="8">
        <f>B86+B87</f>
        <v>70878.556</v>
      </c>
      <c r="C84" s="8">
        <f>C86+C87</f>
        <v>70878.556</v>
      </c>
      <c r="D84" s="73" t="s">
        <v>51</v>
      </c>
    </row>
    <row r="85" spans="1:4" ht="31.5" customHeight="1">
      <c r="A85" s="5" t="s">
        <v>1</v>
      </c>
      <c r="B85" s="8"/>
      <c r="C85" s="8"/>
      <c r="D85" s="74"/>
    </row>
    <row r="86" spans="1:4" ht="40.5" customHeight="1">
      <c r="A86" s="7" t="s">
        <v>4</v>
      </c>
      <c r="B86" s="8">
        <v>45878.556</v>
      </c>
      <c r="C86" s="8">
        <v>45878.556</v>
      </c>
      <c r="D86" s="74"/>
    </row>
    <row r="87" spans="1:4" ht="78.75" customHeight="1">
      <c r="A87" s="7" t="s">
        <v>5</v>
      </c>
      <c r="B87" s="8">
        <v>25000</v>
      </c>
      <c r="C87" s="8">
        <v>25000</v>
      </c>
      <c r="D87" s="75"/>
    </row>
    <row r="88" spans="1:4" ht="60.75" customHeight="1">
      <c r="A88" s="3" t="s">
        <v>22</v>
      </c>
      <c r="B88" s="4">
        <f>B90+B91</f>
        <v>32409.028</v>
      </c>
      <c r="C88" s="4">
        <f>C90+C91</f>
        <v>32409.028</v>
      </c>
      <c r="D88" s="73" t="s">
        <v>67</v>
      </c>
    </row>
    <row r="89" spans="1:4" ht="12" customHeight="1">
      <c r="A89" s="5" t="s">
        <v>1</v>
      </c>
      <c r="C89" s="6"/>
      <c r="D89" s="74"/>
    </row>
    <row r="90" spans="1:4" ht="12.75" customHeight="1">
      <c r="A90" s="7" t="s">
        <v>4</v>
      </c>
      <c r="B90" s="4">
        <v>24983.895</v>
      </c>
      <c r="C90" s="4">
        <v>24983.895</v>
      </c>
      <c r="D90" s="74"/>
    </row>
    <row r="91" spans="1:4" ht="125.25" customHeight="1">
      <c r="A91" s="7" t="s">
        <v>5</v>
      </c>
      <c r="B91" s="4">
        <v>7425.133</v>
      </c>
      <c r="C91" s="4">
        <v>7425.133</v>
      </c>
      <c r="D91" s="75"/>
    </row>
    <row r="92" spans="1:4" ht="43.5" customHeight="1">
      <c r="A92" s="3" t="s">
        <v>14</v>
      </c>
      <c r="B92" s="4">
        <v>193</v>
      </c>
      <c r="C92" s="4">
        <v>193</v>
      </c>
      <c r="D92" s="73" t="s">
        <v>41</v>
      </c>
    </row>
    <row r="93" spans="1:4" ht="12.75" customHeight="1">
      <c r="A93" s="5" t="s">
        <v>1</v>
      </c>
      <c r="B93" s="6"/>
      <c r="C93" s="6"/>
      <c r="D93" s="74"/>
    </row>
    <row r="94" spans="1:4" ht="12" customHeight="1">
      <c r="A94" s="36" t="s">
        <v>5</v>
      </c>
      <c r="B94" s="37">
        <v>193</v>
      </c>
      <c r="C94" s="37">
        <v>193</v>
      </c>
      <c r="D94" s="75"/>
    </row>
    <row r="95" spans="1:4" ht="99" customHeight="1">
      <c r="A95" s="38" t="s">
        <v>31</v>
      </c>
      <c r="B95" s="39">
        <f>B97+B98</f>
        <v>96166</v>
      </c>
      <c r="C95" s="39">
        <f>C97+C98</f>
        <v>96166</v>
      </c>
      <c r="D95" s="44"/>
    </row>
    <row r="96" spans="1:4" ht="15.75" customHeight="1">
      <c r="A96" s="40" t="s">
        <v>1</v>
      </c>
      <c r="B96" s="39"/>
      <c r="C96" s="39"/>
      <c r="D96" s="44"/>
    </row>
    <row r="97" spans="1:4" ht="15.75" customHeight="1">
      <c r="A97" s="41" t="s">
        <v>26</v>
      </c>
      <c r="B97" s="39">
        <f>B110</f>
        <v>33000</v>
      </c>
      <c r="C97" s="39">
        <f>C110</f>
        <v>33000</v>
      </c>
      <c r="D97" s="44"/>
    </row>
    <row r="98" spans="1:4" ht="15.75" customHeight="1">
      <c r="A98" s="41" t="s">
        <v>27</v>
      </c>
      <c r="B98" s="39">
        <f>B102+B106+B109</f>
        <v>63166</v>
      </c>
      <c r="C98" s="39">
        <f>C102+C106+C109</f>
        <v>63166</v>
      </c>
      <c r="D98" s="44"/>
    </row>
    <row r="99" spans="1:4" ht="15.75" customHeight="1">
      <c r="A99" s="42" t="s">
        <v>2</v>
      </c>
      <c r="B99" s="37"/>
      <c r="C99" s="37"/>
      <c r="D99" s="44"/>
    </row>
    <row r="100" spans="1:4" ht="67.5" customHeight="1">
      <c r="A100" s="32" t="s">
        <v>43</v>
      </c>
      <c r="B100" s="33">
        <f>B102</f>
        <v>46166</v>
      </c>
      <c r="C100" s="33">
        <f>C102</f>
        <v>46166</v>
      </c>
      <c r="D100" s="60" t="s">
        <v>68</v>
      </c>
    </row>
    <row r="101" spans="1:4" ht="9" customHeight="1">
      <c r="A101" s="34" t="s">
        <v>1</v>
      </c>
      <c r="B101" s="35"/>
      <c r="C101" s="35"/>
      <c r="D101" s="61"/>
    </row>
    <row r="102" spans="1:4" ht="10.5" customHeight="1">
      <c r="A102" s="36" t="s">
        <v>4</v>
      </c>
      <c r="B102" s="37">
        <v>46166</v>
      </c>
      <c r="C102" s="37">
        <v>46166</v>
      </c>
      <c r="D102" s="61"/>
    </row>
    <row r="103" spans="1:4" ht="9" customHeight="1">
      <c r="A103" s="36" t="s">
        <v>5</v>
      </c>
      <c r="B103" s="37"/>
      <c r="C103" s="37"/>
      <c r="D103" s="62"/>
    </row>
    <row r="104" spans="1:4" ht="73.5" customHeight="1">
      <c r="A104" s="32" t="s">
        <v>42</v>
      </c>
      <c r="B104" s="33">
        <v>17000</v>
      </c>
      <c r="C104" s="33">
        <v>17000</v>
      </c>
      <c r="D104" s="60" t="s">
        <v>69</v>
      </c>
    </row>
    <row r="105" spans="1:4" ht="15.75" customHeight="1">
      <c r="A105" s="34" t="s">
        <v>1</v>
      </c>
      <c r="B105" s="35"/>
      <c r="C105" s="35"/>
      <c r="D105" s="61"/>
    </row>
    <row r="106" spans="1:4" ht="15.75" customHeight="1">
      <c r="A106" s="36" t="s">
        <v>4</v>
      </c>
      <c r="B106" s="37">
        <v>17000</v>
      </c>
      <c r="C106" s="37">
        <v>17000</v>
      </c>
      <c r="D106" s="62"/>
    </row>
    <row r="107" spans="1:4" ht="75.75" customHeight="1">
      <c r="A107" s="32" t="s">
        <v>24</v>
      </c>
      <c r="B107" s="33">
        <f>B110</f>
        <v>33000</v>
      </c>
      <c r="C107" s="33">
        <f>C110</f>
        <v>33000</v>
      </c>
      <c r="D107" s="60" t="s">
        <v>25</v>
      </c>
    </row>
    <row r="108" spans="1:4" ht="12.75" customHeight="1">
      <c r="A108" s="34" t="s">
        <v>1</v>
      </c>
      <c r="B108" s="35"/>
      <c r="C108" s="35"/>
      <c r="D108" s="61"/>
    </row>
    <row r="109" spans="1:4" ht="9.75" customHeight="1">
      <c r="A109" s="36" t="s">
        <v>4</v>
      </c>
      <c r="B109" s="37">
        <v>0</v>
      </c>
      <c r="C109" s="37">
        <v>0</v>
      </c>
      <c r="D109" s="61"/>
    </row>
    <row r="110" spans="1:4" ht="11.25" customHeight="1">
      <c r="A110" s="36" t="s">
        <v>5</v>
      </c>
      <c r="B110" s="37">
        <v>33000</v>
      </c>
      <c r="C110" s="37">
        <v>33000</v>
      </c>
      <c r="D110" s="62"/>
    </row>
    <row r="111" spans="1:4" ht="14.25">
      <c r="A111" s="29" t="s">
        <v>37</v>
      </c>
      <c r="B111" s="30"/>
      <c r="C111" s="30"/>
      <c r="D111" s="30"/>
    </row>
    <row r="112" spans="1:4" ht="24" customHeight="1">
      <c r="A112" s="72" t="s">
        <v>73</v>
      </c>
      <c r="B112" s="72"/>
      <c r="C112" s="72"/>
      <c r="D112" s="72"/>
    </row>
    <row r="113" spans="1:4" ht="14.25">
      <c r="A113" s="72" t="s">
        <v>38</v>
      </c>
      <c r="B113" s="72"/>
      <c r="C113" s="72"/>
      <c r="D113" s="72"/>
    </row>
    <row r="114" spans="1:4" ht="14.25">
      <c r="A114" s="72"/>
      <c r="B114" s="72"/>
      <c r="C114" s="72"/>
      <c r="D114" s="72"/>
    </row>
    <row r="115" spans="1:4" ht="14.25">
      <c r="A115" s="31"/>
      <c r="B115" s="30"/>
      <c r="C115" s="30"/>
      <c r="D115" s="30"/>
    </row>
    <row r="116" spans="1:4" ht="14.25">
      <c r="A116" s="29"/>
      <c r="B116" s="30"/>
      <c r="C116" s="30"/>
      <c r="D116" s="30"/>
    </row>
    <row r="117" spans="1:4" ht="14.25">
      <c r="A117" s="29"/>
      <c r="B117" s="30"/>
      <c r="C117" s="30"/>
      <c r="D117" s="30"/>
    </row>
  </sheetData>
  <sheetProtection/>
  <mergeCells count="30">
    <mergeCell ref="A112:D112"/>
    <mergeCell ref="A113:D113"/>
    <mergeCell ref="A114:D114"/>
    <mergeCell ref="D84:D87"/>
    <mergeCell ref="D88:D91"/>
    <mergeCell ref="D92:D94"/>
    <mergeCell ref="D104:D106"/>
    <mergeCell ref="D107:D110"/>
    <mergeCell ref="D100:D103"/>
    <mergeCell ref="A2:D2"/>
    <mergeCell ref="D4:D5"/>
    <mergeCell ref="B4:C4"/>
    <mergeCell ref="A4:A5"/>
    <mergeCell ref="D20:D22"/>
    <mergeCell ref="D23:D25"/>
    <mergeCell ref="D17:D19"/>
    <mergeCell ref="D34:D37"/>
    <mergeCell ref="D38:D40"/>
    <mergeCell ref="D64:D67"/>
    <mergeCell ref="D26:D29"/>
    <mergeCell ref="D41:D43"/>
    <mergeCell ref="D30:D33"/>
    <mergeCell ref="D68:D70"/>
    <mergeCell ref="D54:D57"/>
    <mergeCell ref="D71:D75"/>
    <mergeCell ref="D44:D46"/>
    <mergeCell ref="D58:D60"/>
    <mergeCell ref="D61:D63"/>
    <mergeCell ref="D47:D49"/>
    <mergeCell ref="D50:D53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Мужичкова Елена Владимировна</cp:lastModifiedBy>
  <cp:lastPrinted>2016-02-12T12:15:19Z</cp:lastPrinted>
  <dcterms:created xsi:type="dcterms:W3CDTF">2013-06-06T05:04:23Z</dcterms:created>
  <dcterms:modified xsi:type="dcterms:W3CDTF">2016-04-27T08:38:30Z</dcterms:modified>
  <cp:category/>
  <cp:version/>
  <cp:contentType/>
  <cp:contentStatus/>
</cp:coreProperties>
</file>